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/>
  <c r="J234"/>
  <c r="I234"/>
  <c r="H234"/>
  <c r="G234"/>
  <c r="F234"/>
  <c r="L233"/>
  <c r="J233"/>
  <c r="I233"/>
  <c r="H233"/>
  <c r="G233"/>
  <c r="F233"/>
  <c r="B233"/>
  <c r="A233"/>
  <c r="L232"/>
  <c r="J232"/>
  <c r="I232"/>
  <c r="H232"/>
  <c r="G232"/>
  <c r="F232"/>
  <c r="B223"/>
  <c r="A223"/>
  <c r="J222"/>
  <c r="I222"/>
  <c r="H222"/>
  <c r="G222"/>
  <c r="F222"/>
  <c r="L214"/>
  <c r="J214"/>
  <c r="I214"/>
  <c r="H214"/>
  <c r="G214"/>
  <c r="F214"/>
  <c r="B214"/>
  <c r="A214"/>
  <c r="L213"/>
  <c r="J213"/>
  <c r="I213"/>
  <c r="H213"/>
  <c r="G213"/>
  <c r="F213"/>
  <c r="B204"/>
  <c r="A204"/>
  <c r="J203"/>
  <c r="I203"/>
  <c r="H203"/>
  <c r="G203"/>
  <c r="F203"/>
  <c r="L195"/>
  <c r="J195"/>
  <c r="I195"/>
  <c r="H195"/>
  <c r="G195"/>
  <c r="F195"/>
  <c r="B195"/>
  <c r="A195"/>
  <c r="L194"/>
  <c r="J194"/>
  <c r="I194"/>
  <c r="H194"/>
  <c r="G194"/>
  <c r="F194"/>
  <c r="B185"/>
  <c r="A185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J13"/>
  <c r="I13"/>
  <c r="H13"/>
  <c r="G13"/>
  <c r="F13"/>
</calcChain>
</file>

<file path=xl/sharedStrings.xml><?xml version="1.0" encoding="utf-8"?>
<sst xmlns="http://schemas.openxmlformats.org/spreadsheetml/2006/main" count="279" uniqueCount="75">
  <si>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</si>
  <si>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</si>
  <si>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</si>
  <si>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</si>
  <si>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</si>
  <si>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</si>
  <si>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</si>
  <si>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</si>
  <si>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</si>
  <si>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</si>
  <si>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</si>
  <si>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</si>
  <si>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</si>
  <si>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</si>
  <si>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</si>
  <si>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</si>
  <si>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</si>
  <si>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</si>
  <si>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</si>
  <si>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</si>
  <si>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</si>
  <si>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</si>
  <si>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</si>
  <si>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</si>
  <si>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</si>
  <si>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</si>
  <si>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</si>
  <si>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</si>
  <si>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</si>
  <si>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</si>
  <si>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</si>
  <si>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</si>
  <si>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</si>
  <si>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</si>
  <si>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</si>
  <si>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</si>
  <si>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</si>
  <si>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</si>
  <si>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</si>
  <si>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</si>
  <si>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</si>
  <si>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</si>
  <si>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</si>
  <si>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сливочным, тефтели мясные запеченные в сметанно-томатном соусе</t>
  </si>
  <si>
    <t>напиток из свежих фруктов</t>
  </si>
  <si>
    <t>хлеб пшеничный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</si>
  <si>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</si>
  <si>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</si>
  <si>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</si>
  <si>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</si>
  <si>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компот из урюка</t>
  </si>
  <si>
    <t>каша гречневая рассыпчатая, гуляш из отварной говядины</t>
  </si>
  <si>
    <t>чай с сахаром</t>
  </si>
  <si>
    <t>котлета из мясо птицы с макаронными изделиями отварными, с маслом сливочным</t>
  </si>
  <si>
    <t>компот из сухофруктов</t>
  </si>
  <si>
    <t>салат</t>
  </si>
  <si>
    <t>салат из моркови с яблоками</t>
  </si>
  <si>
    <t>биточки рыбные с рисом отварным рассыпчатым с маслом сливочным</t>
  </si>
  <si>
    <t>чай с сахаром, с лимоном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</si>
  <si>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</si>
  <si>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</si>
  <si>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</si>
  <si>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</si>
  <si>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</si>
  <si>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</si>
  <si>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</si>
  <si>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</si>
  <si>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</si>
  <si>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</si>
  <si>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</si>
  <si>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</si>
  <si>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</si>
  <si>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</si>
  <si>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МБОУ "Старокадеевская СОШ"</t>
  </si>
  <si>
    <t>Калугин А.Ю.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</si>
</sst>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53" activePane="bottomRight" state="frozen"/>
      <selection pane="topRight"/>
      <selection pane="bottomLeft"/>
      <selection pane="bottomRight" activeCell="O1" sqref="O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2" t="s">
        <v>73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8">
      <c r="A2" s="4" t="s">
        <v>4</v>
      </c>
      <c r="C2" s="1"/>
      <c r="G2" s="1" t="s">
        <v>5</v>
      </c>
      <c r="H2" s="54" t="s">
        <v>74</v>
      </c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10.55</v>
      </c>
      <c r="H6" s="18">
        <v>11.85</v>
      </c>
      <c r="I6" s="18">
        <v>39.4</v>
      </c>
      <c r="J6" s="18">
        <v>324.45</v>
      </c>
      <c r="K6" s="45"/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3.2</v>
      </c>
      <c r="H8" s="24">
        <v>2.7</v>
      </c>
      <c r="I8" s="24">
        <v>6</v>
      </c>
      <c r="J8" s="24">
        <v>60.7</v>
      </c>
      <c r="K8" s="46"/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16.13</v>
      </c>
      <c r="H13" s="31">
        <f t="shared" si="0"/>
        <v>15.31</v>
      </c>
      <c r="I13" s="31">
        <f t="shared" si="0"/>
        <v>67.08</v>
      </c>
      <c r="J13" s="31">
        <f t="shared" si="0"/>
        <v>491.55</v>
      </c>
      <c r="K13" s="47"/>
      <c r="L13" s="31"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5" t="s">
        <v>42</v>
      </c>
      <c r="D24" s="56"/>
      <c r="E24" s="37"/>
      <c r="F24" s="38">
        <f>F13+F23</f>
        <v>545</v>
      </c>
      <c r="G24" s="38">
        <f t="shared" ref="G24:J24" si="3">G13+G23</f>
        <v>16.13</v>
      </c>
      <c r="H24" s="38">
        <f t="shared" si="3"/>
        <v>15.31</v>
      </c>
      <c r="I24" s="38">
        <f t="shared" si="3"/>
        <v>67.08</v>
      </c>
      <c r="J24" s="38">
        <f t="shared" si="3"/>
        <v>491.55</v>
      </c>
      <c r="K24" s="38"/>
      <c r="L24" s="38">
        <f t="shared" ref="L24" si="4">L13+L23</f>
        <v>69.430000000000007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285</v>
      </c>
      <c r="G25" s="18">
        <v>12.384</v>
      </c>
      <c r="H25" s="18">
        <v>15.56</v>
      </c>
      <c r="I25" s="18">
        <v>40.32</v>
      </c>
      <c r="J25" s="18">
        <v>300.10000000000002</v>
      </c>
      <c r="K25" s="45"/>
      <c r="L25" s="18"/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0.34</v>
      </c>
      <c r="H27" s="24">
        <v>0.17</v>
      </c>
      <c r="I27" s="24">
        <v>21.46</v>
      </c>
      <c r="J27" s="24">
        <v>103.5</v>
      </c>
      <c r="K27" s="46"/>
      <c r="L27" s="24"/>
    </row>
    <row r="28" spans="1:12" ht="15">
      <c r="A28" s="39"/>
      <c r="B28" s="20"/>
      <c r="C28" s="21"/>
      <c r="D28" s="25" t="s">
        <v>29</v>
      </c>
      <c r="E28" s="23" t="s">
        <v>45</v>
      </c>
      <c r="F28" s="24">
        <v>45</v>
      </c>
      <c r="G28" s="24">
        <v>3.42</v>
      </c>
      <c r="H28" s="24">
        <v>0.36</v>
      </c>
      <c r="I28" s="24">
        <v>22.14</v>
      </c>
      <c r="J28" s="24">
        <v>105.75</v>
      </c>
      <c r="K28" s="46"/>
      <c r="L28" s="24"/>
    </row>
    <row r="29" spans="1:12" ht="15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46</v>
      </c>
      <c r="E30" s="23" t="s">
        <v>47</v>
      </c>
      <c r="F30" s="24">
        <v>15</v>
      </c>
      <c r="G30" s="24">
        <v>3.95</v>
      </c>
      <c r="H30" s="24">
        <v>3.99</v>
      </c>
      <c r="I30" s="24">
        <v>0</v>
      </c>
      <c r="J30" s="24">
        <v>51.5</v>
      </c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5">SUM(G25:G31)</f>
        <v>20.094000000000001</v>
      </c>
      <c r="H32" s="31">
        <f t="shared" ref="H32" si="6">SUM(H25:H31)</f>
        <v>20.079999999999998</v>
      </c>
      <c r="I32" s="31">
        <f t="shared" ref="I32" si="7">SUM(I25:I31)</f>
        <v>83.92</v>
      </c>
      <c r="J32" s="31">
        <f t="shared" ref="J32" si="8">SUM(J25:J31)</f>
        <v>560.85</v>
      </c>
      <c r="K32" s="47"/>
      <c r="L32" s="31"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42</v>
      </c>
      <c r="D43" s="56"/>
      <c r="E43" s="37"/>
      <c r="F43" s="38">
        <f>F32+F42</f>
        <v>545</v>
      </c>
      <c r="G43" s="38">
        <f t="shared" ref="G43" si="13">G32+G42</f>
        <v>20.094000000000001</v>
      </c>
      <c r="H43" s="38">
        <f t="shared" ref="H43" si="14">H32+H42</f>
        <v>20.079999999999998</v>
      </c>
      <c r="I43" s="38">
        <f t="shared" ref="I43" si="15">I32+I42</f>
        <v>83.92</v>
      </c>
      <c r="J43" s="38">
        <f t="shared" ref="J43:L43" si="16">J32+J42</f>
        <v>560.85</v>
      </c>
      <c r="K43" s="38"/>
      <c r="L43" s="38">
        <f t="shared" si="16"/>
        <v>69.430000000000007</v>
      </c>
    </row>
    <row r="44" spans="1:12" ht="25.5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5">
      <c r="A45" s="19"/>
      <c r="B45" s="20"/>
      <c r="C45" s="21"/>
      <c r="D45" s="22" t="s">
        <v>35</v>
      </c>
      <c r="E45" s="23" t="s">
        <v>49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5">
      <c r="A46" s="19"/>
      <c r="B46" s="20"/>
      <c r="C46" s="21"/>
      <c r="D46" s="25" t="s">
        <v>27</v>
      </c>
      <c r="E46" s="23" t="s">
        <v>50</v>
      </c>
      <c r="F46" s="24">
        <v>200</v>
      </c>
      <c r="G46" s="24">
        <v>0.55000000000000004</v>
      </c>
      <c r="H46" s="24">
        <v>0.06</v>
      </c>
      <c r="I46" s="24">
        <v>17.93</v>
      </c>
      <c r="J46" s="24">
        <v>76.400000000000006</v>
      </c>
      <c r="K46" s="46"/>
      <c r="L46" s="24"/>
    </row>
    <row r="47" spans="1:12" ht="15">
      <c r="A47" s="19"/>
      <c r="B47" s="20"/>
      <c r="C47" s="21"/>
      <c r="D47" s="25" t="s">
        <v>29</v>
      </c>
      <c r="E47" s="23" t="s">
        <v>45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5">
      <c r="A48" s="19"/>
      <c r="B48" s="20"/>
      <c r="C48" s="21"/>
      <c r="D48" s="25" t="s">
        <v>29</v>
      </c>
      <c r="E48" s="23" t="s">
        <v>30</v>
      </c>
      <c r="F48" s="24">
        <v>40</v>
      </c>
      <c r="G48" s="24">
        <v>2.64</v>
      </c>
      <c r="H48" s="24">
        <v>0.48</v>
      </c>
      <c r="I48" s="24">
        <v>15.84</v>
      </c>
      <c r="J48" s="24">
        <v>79.2</v>
      </c>
      <c r="K48" s="46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583</v>
      </c>
      <c r="G51" s="31">
        <f t="shared" ref="G51" si="17">SUM(G44:G50)</f>
        <v>20.05</v>
      </c>
      <c r="H51" s="31">
        <f t="shared" ref="H51" si="18">SUM(H44:H50)</f>
        <v>19.52</v>
      </c>
      <c r="I51" s="31">
        <f t="shared" ref="I51" si="19">SUM(I44:I50)</f>
        <v>83.53</v>
      </c>
      <c r="J51" s="31">
        <f t="shared" ref="J51" si="20">SUM(J44:J50)</f>
        <v>597.35</v>
      </c>
      <c r="K51" s="47"/>
      <c r="L51" s="31"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42</v>
      </c>
      <c r="D62" s="56"/>
      <c r="E62" s="37"/>
      <c r="F62" s="38">
        <f>F51+F61</f>
        <v>583</v>
      </c>
      <c r="G62" s="38">
        <f t="shared" ref="G62" si="25">G51+G61</f>
        <v>20.05</v>
      </c>
      <c r="H62" s="38">
        <f t="shared" ref="H62" si="26">H51+H61</f>
        <v>19.52</v>
      </c>
      <c r="I62" s="38">
        <f t="shared" ref="I62" si="27">I51+I61</f>
        <v>83.53</v>
      </c>
      <c r="J62" s="38">
        <f t="shared" ref="J62:L62" si="28">J51+J61</f>
        <v>597.35</v>
      </c>
      <c r="K62" s="38"/>
      <c r="L62" s="38">
        <f t="shared" si="28"/>
        <v>69.430000000000007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250</v>
      </c>
      <c r="G63" s="18">
        <v>14.16</v>
      </c>
      <c r="H63" s="18">
        <v>17.079999999999998</v>
      </c>
      <c r="I63" s="18">
        <v>50.02</v>
      </c>
      <c r="J63" s="18">
        <v>435</v>
      </c>
      <c r="K63" s="45"/>
      <c r="L63" s="18"/>
    </row>
    <row r="64" spans="1:12" ht="15">
      <c r="A64" s="19"/>
      <c r="B64" s="20"/>
      <c r="C64" s="21"/>
      <c r="D64" s="22" t="s">
        <v>46</v>
      </c>
      <c r="E64" s="23" t="s">
        <v>47</v>
      </c>
      <c r="F64" s="24">
        <v>10</v>
      </c>
      <c r="G64" s="24">
        <v>2.63</v>
      </c>
      <c r="H64" s="24">
        <v>2.66</v>
      </c>
      <c r="I64" s="24">
        <v>0</v>
      </c>
      <c r="J64" s="24">
        <v>34.33</v>
      </c>
      <c r="K64" s="46"/>
      <c r="L64" s="24"/>
    </row>
    <row r="65" spans="1:12" ht="15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7.0000000000000007E-2</v>
      </c>
      <c r="H65" s="24">
        <v>0.02</v>
      </c>
      <c r="I65" s="24">
        <v>10.01</v>
      </c>
      <c r="J65" s="24">
        <v>40</v>
      </c>
      <c r="K65" s="46"/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50</v>
      </c>
      <c r="G66" s="24">
        <v>3.3</v>
      </c>
      <c r="H66" s="24">
        <v>0.6</v>
      </c>
      <c r="I66" s="24">
        <v>19.8</v>
      </c>
      <c r="J66" s="24">
        <v>99</v>
      </c>
      <c r="K66" s="46"/>
      <c r="L66" s="24"/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510</v>
      </c>
      <c r="G70" s="31">
        <f t="shared" ref="G70" si="29">SUM(G63:G69)</f>
        <v>20.16</v>
      </c>
      <c r="H70" s="31">
        <f t="shared" ref="H70" si="30">SUM(H63:H69)</f>
        <v>20.36</v>
      </c>
      <c r="I70" s="31">
        <f t="shared" ref="I70" si="31">SUM(I63:I69)</f>
        <v>79.83</v>
      </c>
      <c r="J70" s="31">
        <f t="shared" ref="J70" si="32">SUM(J63:J69)</f>
        <v>608.33000000000004</v>
      </c>
      <c r="K70" s="47"/>
      <c r="L70" s="31"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42</v>
      </c>
      <c r="D81" s="56"/>
      <c r="E81" s="37"/>
      <c r="F81" s="38">
        <f>F70+F80</f>
        <v>510</v>
      </c>
      <c r="G81" s="38">
        <f t="shared" ref="G81" si="37">G70+G80</f>
        <v>20.16</v>
      </c>
      <c r="H81" s="38">
        <f t="shared" ref="H81" si="38">H70+H80</f>
        <v>20.36</v>
      </c>
      <c r="I81" s="38">
        <f t="shared" ref="I81" si="39">I70+I80</f>
        <v>79.83</v>
      </c>
      <c r="J81" s="38">
        <f t="shared" ref="J81:L81" si="40">J70+J80</f>
        <v>608.33000000000004</v>
      </c>
      <c r="K81" s="38"/>
      <c r="L81" s="38">
        <f t="shared" si="40"/>
        <v>69.430000000000007</v>
      </c>
    </row>
    <row r="82" spans="1:12" ht="25.5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230</v>
      </c>
      <c r="G82" s="18">
        <v>11.45</v>
      </c>
      <c r="H82" s="18">
        <v>12.46</v>
      </c>
      <c r="I82" s="18">
        <v>31.32</v>
      </c>
      <c r="J82" s="18">
        <v>289.95</v>
      </c>
      <c r="K82" s="45"/>
      <c r="L82" s="18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19"/>
      <c r="B84" s="20"/>
      <c r="C84" s="21"/>
      <c r="D84" s="25" t="s">
        <v>27</v>
      </c>
      <c r="E84" s="23" t="s">
        <v>54</v>
      </c>
      <c r="F84" s="24">
        <v>200</v>
      </c>
      <c r="G84" s="24">
        <v>0.66</v>
      </c>
      <c r="H84" s="24">
        <v>0.09</v>
      </c>
      <c r="I84" s="24">
        <v>22.03</v>
      </c>
      <c r="J84" s="24">
        <v>92.8</v>
      </c>
      <c r="K84" s="46"/>
      <c r="L84" s="24"/>
    </row>
    <row r="85" spans="1:12" ht="15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6"/>
      <c r="L85" s="24"/>
    </row>
    <row r="86" spans="1:12" ht="15">
      <c r="A86" s="19"/>
      <c r="B86" s="20"/>
      <c r="C86" s="21"/>
      <c r="D86" s="25" t="s">
        <v>29</v>
      </c>
      <c r="E86" s="23" t="s">
        <v>30</v>
      </c>
      <c r="F86" s="24">
        <v>30</v>
      </c>
      <c r="G86" s="24">
        <v>1.98</v>
      </c>
      <c r="H86" s="24">
        <v>0.36</v>
      </c>
      <c r="I86" s="24">
        <v>11.88</v>
      </c>
      <c r="J86" s="24">
        <v>59.4</v>
      </c>
      <c r="K86" s="46"/>
      <c r="L86" s="24"/>
    </row>
    <row r="87" spans="1:12" ht="15">
      <c r="A87" s="19"/>
      <c r="B87" s="20"/>
      <c r="C87" s="21"/>
      <c r="D87" s="22" t="s">
        <v>55</v>
      </c>
      <c r="E87" s="23" t="s">
        <v>56</v>
      </c>
      <c r="F87" s="24">
        <v>60</v>
      </c>
      <c r="G87" s="24">
        <v>0.64</v>
      </c>
      <c r="H87" s="24">
        <v>3.01</v>
      </c>
      <c r="I87" s="24">
        <v>5.1100000000000003</v>
      </c>
      <c r="J87" s="24">
        <v>50.91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520</v>
      </c>
      <c r="G89" s="31">
        <f t="shared" ref="G89" si="41">SUM(G82:G88)</f>
        <v>14.73</v>
      </c>
      <c r="H89" s="31">
        <f t="shared" ref="H89" si="42">SUM(H82:H88)</f>
        <v>15.92</v>
      </c>
      <c r="I89" s="31">
        <f t="shared" ref="I89" si="43">SUM(I82:I88)</f>
        <v>70.34</v>
      </c>
      <c r="J89" s="31">
        <f t="shared" ref="J89" si="44">SUM(J82:J88)</f>
        <v>493.06</v>
      </c>
      <c r="K89" s="47"/>
      <c r="L89" s="31"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42</v>
      </c>
      <c r="D100" s="56"/>
      <c r="E100" s="37"/>
      <c r="F100" s="38">
        <f>F89+F99</f>
        <v>520</v>
      </c>
      <c r="G100" s="38">
        <f t="shared" ref="G100" si="49">G89+G99</f>
        <v>14.73</v>
      </c>
      <c r="H100" s="38">
        <f t="shared" ref="H100" si="50">H89+H99</f>
        <v>15.92</v>
      </c>
      <c r="I100" s="38">
        <f t="shared" ref="I100" si="51">I89+I99</f>
        <v>70.34</v>
      </c>
      <c r="J100" s="38">
        <f t="shared" ref="J100:L100" si="52">J89+J99</f>
        <v>493.06</v>
      </c>
      <c r="K100" s="38"/>
      <c r="L100" s="38">
        <f t="shared" si="52"/>
        <v>69.430000000000007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/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27</v>
      </c>
      <c r="E103" s="23" t="s">
        <v>58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55</v>
      </c>
      <c r="E105" s="23" t="s">
        <v>59</v>
      </c>
      <c r="F105" s="24">
        <v>80</v>
      </c>
      <c r="G105" s="24">
        <v>1.05</v>
      </c>
      <c r="H105" s="24">
        <v>2.6</v>
      </c>
      <c r="I105" s="24">
        <v>5.17</v>
      </c>
      <c r="J105" s="24">
        <v>48.32</v>
      </c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3">SUM(G101:G107)</f>
        <v>16.07</v>
      </c>
      <c r="H108" s="31">
        <f t="shared" si="53"/>
        <v>15.39</v>
      </c>
      <c r="I108" s="31">
        <f t="shared" si="53"/>
        <v>70.319999999999993</v>
      </c>
      <c r="J108" s="31">
        <f t="shared" si="53"/>
        <v>453.34</v>
      </c>
      <c r="K108" s="47"/>
      <c r="L108" s="31">
        <v>69.430000000000007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42</v>
      </c>
      <c r="D119" s="56"/>
      <c r="E119" s="37"/>
      <c r="F119" s="38">
        <f>F108+F118</f>
        <v>538</v>
      </c>
      <c r="G119" s="38">
        <f t="shared" ref="G119:J119" si="56">G108+G118</f>
        <v>16.07</v>
      </c>
      <c r="H119" s="38">
        <f t="shared" si="56"/>
        <v>15.39</v>
      </c>
      <c r="I119" s="38">
        <f t="shared" si="56"/>
        <v>70.319999999999993</v>
      </c>
      <c r="J119" s="38">
        <f t="shared" si="56"/>
        <v>453.34</v>
      </c>
      <c r="K119" s="38"/>
      <c r="L119" s="38">
        <f t="shared" ref="L119" si="57">L108+L118</f>
        <v>69.430000000000007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27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5">
      <c r="A123" s="39"/>
      <c r="B123" s="20"/>
      <c r="C123" s="21"/>
      <c r="D123" s="25" t="s">
        <v>29</v>
      </c>
      <c r="E123" s="23" t="s">
        <v>45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8">SUM(G120:G126)</f>
        <v>20.14</v>
      </c>
      <c r="H127" s="31">
        <f t="shared" si="58"/>
        <v>18.78</v>
      </c>
      <c r="I127" s="31">
        <f t="shared" si="58"/>
        <v>79.59</v>
      </c>
      <c r="J127" s="31">
        <f t="shared" si="58"/>
        <v>558.75</v>
      </c>
      <c r="K127" s="47"/>
      <c r="L127" s="31">
        <v>69.430000000000007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5">
      <c r="A138" s="41">
        <f>A120</f>
        <v>2</v>
      </c>
      <c r="B138" s="41">
        <f>B120</f>
        <v>1</v>
      </c>
      <c r="C138" s="55" t="s">
        <v>42</v>
      </c>
      <c r="D138" s="56"/>
      <c r="E138" s="37"/>
      <c r="F138" s="38">
        <f>F127+F137</f>
        <v>500</v>
      </c>
      <c r="G138" s="38">
        <f t="shared" ref="G138" si="61">G127+G137</f>
        <v>20.14</v>
      </c>
      <c r="H138" s="38">
        <f t="shared" ref="H138" si="62">H127+H137</f>
        <v>18.78</v>
      </c>
      <c r="I138" s="38">
        <f t="shared" ref="I138" si="63">I127+I137</f>
        <v>79.59</v>
      </c>
      <c r="J138" s="38">
        <f t="shared" ref="J138:L138" si="64">J127+J137</f>
        <v>558.75</v>
      </c>
      <c r="K138" s="38"/>
      <c r="L138" s="38">
        <f t="shared" si="64"/>
        <v>69.430000000000007</v>
      </c>
    </row>
    <row r="139" spans="1:12" ht="25.5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255.45</v>
      </c>
      <c r="K139" s="45"/>
      <c r="L139" s="18"/>
    </row>
    <row r="140" spans="1:12" ht="15">
      <c r="A140" s="19"/>
      <c r="B140" s="20"/>
      <c r="C140" s="21"/>
      <c r="D140" s="22" t="s">
        <v>35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6"/>
      <c r="L140" s="24"/>
    </row>
    <row r="141" spans="1:12" ht="15">
      <c r="A141" s="19"/>
      <c r="B141" s="20"/>
      <c r="C141" s="21"/>
      <c r="D141" s="25" t="s">
        <v>27</v>
      </c>
      <c r="E141" s="23" t="s">
        <v>64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45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5">SUM(G139:G145)</f>
        <v>15.79</v>
      </c>
      <c r="H146" s="31">
        <f t="shared" si="65"/>
        <v>16.39</v>
      </c>
      <c r="I146" s="31">
        <f t="shared" si="65"/>
        <v>64.349999999999994</v>
      </c>
      <c r="J146" s="31">
        <f t="shared" si="65"/>
        <v>467.98</v>
      </c>
      <c r="K146" s="47"/>
      <c r="L146" s="31">
        <v>69.430000000000007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5">
      <c r="A157" s="35">
        <f>A139</f>
        <v>2</v>
      </c>
      <c r="B157" s="36">
        <f>B139</f>
        <v>2</v>
      </c>
      <c r="C157" s="55" t="s">
        <v>42</v>
      </c>
      <c r="D157" s="56"/>
      <c r="E157" s="37"/>
      <c r="F157" s="38">
        <f>F146+F156</f>
        <v>548</v>
      </c>
      <c r="G157" s="38">
        <f t="shared" ref="G157" si="68">G146+G156</f>
        <v>15.79</v>
      </c>
      <c r="H157" s="38">
        <f t="shared" ref="H157" si="69">H146+H156</f>
        <v>16.39</v>
      </c>
      <c r="I157" s="38">
        <f t="shared" ref="I157" si="70">I146+I156</f>
        <v>64.349999999999994</v>
      </c>
      <c r="J157" s="38">
        <f t="shared" ref="J157:L157" si="71">J146+J156</f>
        <v>467.98</v>
      </c>
      <c r="K157" s="38"/>
      <c r="L157" s="38">
        <f t="shared" si="71"/>
        <v>69.430000000000007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52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5">
      <c r="A161" s="19"/>
      <c r="B161" s="20"/>
      <c r="C161" s="21"/>
      <c r="D161" s="25" t="s">
        <v>29</v>
      </c>
      <c r="E161" s="23" t="s">
        <v>45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2">SUM(G158:G164)</f>
        <v>19.64</v>
      </c>
      <c r="H165" s="31">
        <f t="shared" si="72"/>
        <v>20.41</v>
      </c>
      <c r="I165" s="31">
        <f t="shared" si="72"/>
        <v>79.78</v>
      </c>
      <c r="J165" s="31">
        <f t="shared" si="72"/>
        <v>593.77</v>
      </c>
      <c r="K165" s="47"/>
      <c r="L165" s="31">
        <v>69.430000000000007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5">
      <c r="A176" s="35">
        <f>A158</f>
        <v>2</v>
      </c>
      <c r="B176" s="36">
        <f>B158</f>
        <v>3</v>
      </c>
      <c r="C176" s="55" t="s">
        <v>42</v>
      </c>
      <c r="D176" s="56"/>
      <c r="E176" s="37"/>
      <c r="F176" s="38">
        <f>F165+F175</f>
        <v>545</v>
      </c>
      <c r="G176" s="38">
        <f t="shared" ref="G176" si="75">G165+G175</f>
        <v>19.64</v>
      </c>
      <c r="H176" s="38">
        <f t="shared" ref="H176" si="76">H165+H175</f>
        <v>20.41</v>
      </c>
      <c r="I176" s="38">
        <f t="shared" ref="I176" si="77">I165+I175</f>
        <v>79.78</v>
      </c>
      <c r="J176" s="38">
        <f t="shared" ref="J176:L176" si="78">J165+J175</f>
        <v>593.77</v>
      </c>
      <c r="K176" s="38"/>
      <c r="L176" s="38">
        <f t="shared" si="78"/>
        <v>69.430000000000007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66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/>
    </row>
    <row r="178" spans="1:12" ht="15">
      <c r="A178" s="19"/>
      <c r="B178" s="20"/>
      <c r="C178" s="21"/>
      <c r="D178" s="22" t="s">
        <v>55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27</v>
      </c>
      <c r="E179" s="23" t="s">
        <v>68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5">
      <c r="A180" s="19"/>
      <c r="B180" s="20"/>
      <c r="C180" s="21"/>
      <c r="D180" s="25" t="s">
        <v>29</v>
      </c>
      <c r="E180" s="23" t="s">
        <v>45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79">SUM(G177:G183)</f>
        <v>16.05</v>
      </c>
      <c r="H184" s="31">
        <f t="shared" si="79"/>
        <v>16.3</v>
      </c>
      <c r="I184" s="31">
        <f t="shared" si="79"/>
        <v>63.66</v>
      </c>
      <c r="J184" s="31">
        <f t="shared" si="79"/>
        <v>488.07</v>
      </c>
      <c r="K184" s="47"/>
      <c r="L184" s="31">
        <v>69.430000000000007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5">
      <c r="A195" s="35">
        <f>A177</f>
        <v>2</v>
      </c>
      <c r="B195" s="36">
        <f>B177</f>
        <v>4</v>
      </c>
      <c r="C195" s="55" t="s">
        <v>42</v>
      </c>
      <c r="D195" s="56"/>
      <c r="E195" s="37"/>
      <c r="F195" s="38">
        <f>F184+F194</f>
        <v>520</v>
      </c>
      <c r="G195" s="38">
        <f t="shared" ref="G195" si="82">G184+G194</f>
        <v>16.05</v>
      </c>
      <c r="H195" s="38">
        <f t="shared" ref="H195" si="83">H184+H194</f>
        <v>16.3</v>
      </c>
      <c r="I195" s="38">
        <f t="shared" ref="I195" si="84">I184+I194</f>
        <v>63.66</v>
      </c>
      <c r="J195" s="38">
        <f t="shared" ref="J195:L195" si="85">J184+J194</f>
        <v>488.07</v>
      </c>
      <c r="K195" s="38"/>
      <c r="L195" s="38">
        <f t="shared" si="85"/>
        <v>69.430000000000007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27</v>
      </c>
      <c r="E198" s="23" t="s">
        <v>54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5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5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5">
      <c r="A201" s="19"/>
      <c r="B201" s="20"/>
      <c r="C201" s="21"/>
      <c r="D201" s="22" t="s">
        <v>31</v>
      </c>
      <c r="E201" s="23" t="s">
        <v>70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6">SUM(G196:G202)</f>
        <v>16.079999999999998</v>
      </c>
      <c r="H203" s="31">
        <f t="shared" si="86"/>
        <v>16.37</v>
      </c>
      <c r="I203" s="31">
        <f t="shared" si="86"/>
        <v>63.87</v>
      </c>
      <c r="J203" s="31">
        <f t="shared" si="86"/>
        <v>481.3</v>
      </c>
      <c r="K203" s="47"/>
      <c r="L203" s="31">
        <v>69.430000000000007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5">
      <c r="A214" s="35">
        <f>A196</f>
        <v>2</v>
      </c>
      <c r="B214" s="36">
        <f>B196</f>
        <v>5</v>
      </c>
      <c r="C214" s="55" t="s">
        <v>42</v>
      </c>
      <c r="D214" s="56"/>
      <c r="E214" s="37"/>
      <c r="F214" s="38">
        <f>F203+F213</f>
        <v>600</v>
      </c>
      <c r="G214" s="38">
        <f t="shared" ref="G214:J214" si="89">G203+G213</f>
        <v>16.079999999999998</v>
      </c>
      <c r="H214" s="38">
        <f t="shared" si="89"/>
        <v>16.37</v>
      </c>
      <c r="I214" s="38">
        <f t="shared" si="89"/>
        <v>63.87</v>
      </c>
      <c r="J214" s="38">
        <f t="shared" si="89"/>
        <v>481.3</v>
      </c>
      <c r="K214" s="38"/>
      <c r="L214" s="38">
        <f t="shared" ref="L214" si="90">L203+L213</f>
        <v>69.430000000000007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5">
      <c r="A216" s="19"/>
      <c r="B216" s="20"/>
      <c r="C216" s="21"/>
      <c r="D216" s="22" t="s">
        <v>55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/>
      <c r="L216" s="24"/>
    </row>
    <row r="217" spans="1:12" ht="15">
      <c r="A217" s="19"/>
      <c r="B217" s="20"/>
      <c r="C217" s="21"/>
      <c r="D217" s="25" t="s">
        <v>27</v>
      </c>
      <c r="E217" s="23" t="s">
        <v>58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/>
      <c r="L217" s="24"/>
    </row>
    <row r="218" spans="1:12" ht="15">
      <c r="A218" s="19"/>
      <c r="B218" s="20"/>
      <c r="C218" s="21"/>
      <c r="D218" s="25" t="s">
        <v>29</v>
      </c>
      <c r="E218" s="23" t="s">
        <v>45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31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1">SUM(G215:G221)</f>
        <v>19.739999999999998</v>
      </c>
      <c r="H222" s="31">
        <f t="shared" si="91"/>
        <v>19.170000000000002</v>
      </c>
      <c r="I222" s="31">
        <f t="shared" si="91"/>
        <v>82.09</v>
      </c>
      <c r="J222" s="31">
        <f t="shared" si="91"/>
        <v>582.15</v>
      </c>
      <c r="K222" s="47"/>
      <c r="L222" s="31">
        <v>69.430000000000007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5">
      <c r="A233" s="35">
        <f>A215</f>
        <v>2</v>
      </c>
      <c r="B233" s="36">
        <f>B215</f>
        <v>6</v>
      </c>
      <c r="C233" s="55" t="s">
        <v>42</v>
      </c>
      <c r="D233" s="56"/>
      <c r="E233" s="37"/>
      <c r="F233" s="38">
        <f>F222+F232</f>
        <v>553</v>
      </c>
      <c r="G233" s="38">
        <f t="shared" ref="G233:J233" si="94">G222+G232</f>
        <v>19.739999999999998</v>
      </c>
      <c r="H233" s="38">
        <f t="shared" si="94"/>
        <v>19.170000000000002</v>
      </c>
      <c r="I233" s="38">
        <f t="shared" si="94"/>
        <v>82.09</v>
      </c>
      <c r="J233" s="38">
        <f t="shared" si="94"/>
        <v>582.15</v>
      </c>
      <c r="K233" s="38"/>
      <c r="L233" s="38">
        <f t="shared" ref="L233" si="95">L222+L232</f>
        <v>69.430000000000007</v>
      </c>
    </row>
    <row r="234" spans="1:12" ht="13.9" customHeight="1">
      <c r="A234" s="49"/>
      <c r="B234" s="50"/>
      <c r="C234" s="57" t="s">
        <v>72</v>
      </c>
      <c r="D234" s="58"/>
      <c r="E234" s="59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17.889500000000002</v>
      </c>
      <c r="H234" s="51">
        <f t="shared" si="96"/>
        <v>17.8333333333333</v>
      </c>
      <c r="I234" s="51">
        <f t="shared" si="96"/>
        <v>74.03</v>
      </c>
      <c r="J234" s="51">
        <f t="shared" si="96"/>
        <v>531.375</v>
      </c>
      <c r="K234" s="51"/>
      <c r="L234" s="51">
        <f t="shared" si="96"/>
        <v>69.430000000000007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2025-11-28T17:25:02Z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89CBF6CB53BB43A08E96491A9D89D8D3_13</vt:lpwstr>
  </property>
  <property fmtid="{D5CDD505-2E9C-101B-9397-08002B2CF9AE}" pid="3" name="KSOProductBuildVer">
    <vt:lpwstr>1049-12.2.0.21546</vt:lpwstr>
  </property>
</Properties>
</file>